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Results of Evaluation" sheetId="1" r:id="rId1"/>
  </sheets>
  <calcPr calcId="144525"/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O47" i="1"/>
  <c r="O52" i="1" s="1"/>
  <c r="N47" i="1"/>
  <c r="N52" i="1" s="1"/>
  <c r="N54" i="1" s="1"/>
  <c r="N55" i="1" s="1"/>
  <c r="M47" i="1"/>
  <c r="M52" i="1" s="1"/>
  <c r="M54" i="1" s="1"/>
  <c r="M55" i="1" s="1"/>
  <c r="L47" i="1"/>
  <c r="L52" i="1" s="1"/>
  <c r="L54" i="1" s="1"/>
  <c r="L55" i="1" s="1"/>
  <c r="K47" i="1"/>
  <c r="K52" i="1" s="1"/>
  <c r="J47" i="1"/>
  <c r="J52" i="1" s="1"/>
  <c r="J54" i="1" s="1"/>
  <c r="J55" i="1" s="1"/>
  <c r="I47" i="1"/>
  <c r="I52" i="1" s="1"/>
  <c r="I54" i="1" s="1"/>
  <c r="I55" i="1" s="1"/>
  <c r="H47" i="1"/>
  <c r="H52" i="1" s="1"/>
  <c r="H54" i="1" s="1"/>
  <c r="H55" i="1" s="1"/>
  <c r="G47" i="1"/>
  <c r="G52" i="1" s="1"/>
  <c r="F47" i="1"/>
  <c r="F52" i="1" s="1"/>
  <c r="F54" i="1" s="1"/>
  <c r="F55" i="1" s="1"/>
  <c r="E47" i="1"/>
  <c r="E52" i="1" s="1"/>
  <c r="E54" i="1" s="1"/>
  <c r="E55" i="1" s="1"/>
  <c r="D47" i="1"/>
  <c r="D52" i="1" s="1"/>
  <c r="D54" i="1" s="1"/>
  <c r="D55" i="1" s="1"/>
  <c r="C47" i="1"/>
  <c r="C52" i="1" s="1"/>
  <c r="B47" i="1"/>
  <c r="B52" i="1" s="1"/>
  <c r="B54" i="1" s="1"/>
  <c r="B55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C54" i="1" l="1"/>
  <c r="C55" i="1" s="1"/>
  <c r="G54" i="1"/>
  <c r="G55" i="1" s="1"/>
  <c r="K54" i="1"/>
  <c r="K55" i="1" s="1"/>
  <c r="O54" i="1"/>
  <c r="O55" i="1" s="1"/>
</calcChain>
</file>

<file path=xl/sharedStrings.xml><?xml version="1.0" encoding="utf-8"?>
<sst xmlns="http://schemas.openxmlformats.org/spreadsheetml/2006/main" count="319" uniqueCount="70">
  <si>
    <t>Provide Results of Evaluation of Each PO &amp; PSO</t>
  </si>
  <si>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</si>
  <si>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</si>
  <si>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</si>
  <si>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</si>
  <si>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</si>
  <si>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</si>
  <si>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</si>
  <si>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</si>
  <si>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</si>
  <si>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</si>
  <si>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</si>
  <si>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</si>
  <si>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</si>
  <si>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</si>
  <si>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</si>
  <si>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Average</t>
  </si>
  <si>
    <t>Direct  Attainment [A]</t>
  </si>
  <si>
    <t>Program Exit Suvery</t>
  </si>
  <si>
    <t>Employer Suvery</t>
  </si>
  <si>
    <t>Alumini Suvery</t>
  </si>
  <si>
    <t>Indirect Attainment [B]</t>
  </si>
  <si>
    <t>Total attainment [C-D]</t>
  </si>
  <si>
    <t>%</t>
  </si>
  <si>
    <t>C=A*0.9</t>
  </si>
  <si>
    <t>D=B*0.1</t>
  </si>
  <si>
    <t>K.S.SCHOOL OF ENGINEEERING AND MANAGEMENT,BENGALURU-109</t>
  </si>
  <si>
    <t>_</t>
  </si>
  <si>
    <t>18MAT31</t>
  </si>
  <si>
    <t>18CV32</t>
  </si>
  <si>
    <t>18CV33</t>
  </si>
  <si>
    <t>18CV34</t>
  </si>
  <si>
    <t>18CV35</t>
  </si>
  <si>
    <t>18CV36</t>
  </si>
  <si>
    <t>18CV51</t>
  </si>
  <si>
    <t>18CV52</t>
  </si>
  <si>
    <t>18CV53</t>
  </si>
  <si>
    <t>18CV54</t>
  </si>
  <si>
    <t>18CV55</t>
  </si>
  <si>
    <t>18CV56</t>
  </si>
  <si>
    <t>18MAT41</t>
  </si>
  <si>
    <t>18CV42</t>
  </si>
  <si>
    <t>18CV43</t>
  </si>
  <si>
    <t>18CV44</t>
  </si>
  <si>
    <t>18CV45</t>
  </si>
  <si>
    <t>18CV46</t>
  </si>
  <si>
    <t>18CV61</t>
  </si>
  <si>
    <t>18CV62</t>
  </si>
  <si>
    <t>18CV63</t>
  </si>
  <si>
    <t>18CV643</t>
  </si>
  <si>
    <t>18ME651</t>
  </si>
  <si>
    <t>2021-2022 CV</t>
  </si>
  <si>
    <t>18CV81</t>
  </si>
  <si>
    <t>18CV825</t>
  </si>
  <si>
    <t>18ME653</t>
  </si>
  <si>
    <t>18CV71</t>
  </si>
  <si>
    <t>18CV72</t>
  </si>
  <si>
    <t>18CV732</t>
  </si>
  <si>
    <t>18CV745</t>
  </si>
  <si>
    <t>18ME751</t>
  </si>
  <si>
    <t>18CS752</t>
  </si>
  <si>
    <t>21MAT11</t>
  </si>
  <si>
    <t>21PHY12</t>
  </si>
  <si>
    <t>21ELE13</t>
  </si>
  <si>
    <t>21CIV24</t>
  </si>
  <si>
    <t>21MAT21</t>
  </si>
  <si>
    <t>21CHE22</t>
  </si>
  <si>
    <t>21PSP23</t>
  </si>
  <si>
    <t>21ELN24</t>
  </si>
  <si>
    <t>21EME25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</si>
</sst>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1" fillId="0" borderId="18" xfId="0" applyFont="1" applyBorder="1"/>
    <xf numFmtId="0" fontId="1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9" xfId="0" applyFont="1" applyBorder="1"/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" fillId="4" borderId="18" xfId="0" applyFont="1" applyFill="1" applyBorder="1"/>
    <xf numFmtId="0" fontId="1" fillId="4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9" xfId="0" applyFont="1" applyFill="1" applyBorder="1"/>
    <xf numFmtId="0" fontId="1" fillId="5" borderId="9" xfId="0" applyFont="1" applyFill="1" applyBorder="1" applyAlignment="1">
      <alignment horizontal="left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6" borderId="19" xfId="0" applyFont="1" applyFill="1" applyBorder="1" applyAlignment="1">
      <alignment horizontal="left" vertical="center"/>
    </xf>
    <xf numFmtId="2" fontId="1" fillId="6" borderId="6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1" fillId="5" borderId="24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2" fontId="1" fillId="6" borderId="2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1234440</xdr:colOff>
      <xdr:row>0</xdr:row>
      <xdr:rowOff>0</xdr:rowOff>
    </xdr:from>
    <xdr:to>
      <xdr:col>1</xdr:col>
      <xdr:colOff>4595</xdr:colOff>
      <xdr:row>1</xdr:row>
      <xdr:rowOff>1345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xmlns="" id="{59335D89-F95B-436D-9377-9FD87FF91E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0"/>
          <a:ext cx="322730" cy="313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31" zoomScaleNormal="100" zoomScaleSheetLayoutView="100" workbookViewId="0">
      <selection activeCell="S39" sqref="S39"/>
    </sheetView>
  </sheetViews>
  <sheetFormatPr defaultRowHeight="15" x14ac:dyDescent="0.25"/>
  <cols>
    <col min="1" max="1" width="22.7109375" customWidth="1"/>
    <col min="2" max="15" width="8.85546875" style="1"/>
  </cols>
  <sheetData>
    <row r="1" spans="1:15" ht="25.15" customHeight="1" thickBot="1" x14ac:dyDescent="0.3">
      <c r="A1" s="59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5.15" customHeight="1" x14ac:dyDescent="0.25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ht="25.15" customHeight="1" thickBot="1" x14ac:dyDescent="0.3">
      <c r="A3" s="56" t="s">
        <v>51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ht="25.15" customHeight="1" thickBot="1" x14ac:dyDescent="0.3">
      <c r="A4" s="24" t="s">
        <v>1</v>
      </c>
      <c r="B4" s="25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7" t="s">
        <v>15</v>
      </c>
    </row>
    <row r="5" spans="1:15" ht="25.15" customHeight="1" x14ac:dyDescent="0.25">
      <c r="A5" s="3" t="s">
        <v>61</v>
      </c>
      <c r="B5" s="4">
        <v>3</v>
      </c>
      <c r="C5" s="5">
        <v>2</v>
      </c>
      <c r="D5" s="5" t="s">
        <v>27</v>
      </c>
      <c r="E5" s="5">
        <v>1</v>
      </c>
      <c r="F5" s="5" t="s">
        <v>27</v>
      </c>
      <c r="G5" s="5" t="s">
        <v>27</v>
      </c>
      <c r="H5" s="5" t="s">
        <v>27</v>
      </c>
      <c r="I5" s="5" t="s">
        <v>27</v>
      </c>
      <c r="J5" s="5">
        <v>1</v>
      </c>
      <c r="K5" s="5">
        <v>1</v>
      </c>
      <c r="L5" s="5" t="s">
        <v>27</v>
      </c>
      <c r="M5" s="5">
        <v>1</v>
      </c>
      <c r="N5" s="5">
        <v>3</v>
      </c>
      <c r="O5" s="6">
        <v>3</v>
      </c>
    </row>
    <row r="6" spans="1:15" ht="25.15" customHeight="1" x14ac:dyDescent="0.25">
      <c r="A6" s="7" t="s">
        <v>62</v>
      </c>
      <c r="B6" s="8">
        <v>3</v>
      </c>
      <c r="C6" s="9">
        <v>2.2000000000000002</v>
      </c>
      <c r="D6" s="9" t="s">
        <v>27</v>
      </c>
      <c r="E6" s="9">
        <v>2</v>
      </c>
      <c r="F6" s="9" t="s">
        <v>27</v>
      </c>
      <c r="G6" s="9">
        <v>2.6</v>
      </c>
      <c r="H6" s="9">
        <v>2.2000000000000002</v>
      </c>
      <c r="I6" s="9" t="s">
        <v>27</v>
      </c>
      <c r="J6" s="9" t="s">
        <v>27</v>
      </c>
      <c r="K6" s="9" t="s">
        <v>27</v>
      </c>
      <c r="L6" s="9" t="s">
        <v>27</v>
      </c>
      <c r="M6" s="9">
        <v>1</v>
      </c>
      <c r="N6" s="9">
        <v>3</v>
      </c>
      <c r="O6" s="10">
        <v>3</v>
      </c>
    </row>
    <row r="7" spans="1:15" ht="25.15" customHeight="1" x14ac:dyDescent="0.25">
      <c r="A7" s="7" t="s">
        <v>63</v>
      </c>
      <c r="B7" s="8">
        <v>3</v>
      </c>
      <c r="C7" s="9">
        <v>2.8</v>
      </c>
      <c r="D7" s="9" t="s">
        <v>27</v>
      </c>
      <c r="E7" s="9" t="s">
        <v>27</v>
      </c>
      <c r="F7" s="9" t="s">
        <v>27</v>
      </c>
      <c r="G7" s="9">
        <v>2</v>
      </c>
      <c r="H7" s="9" t="s">
        <v>27</v>
      </c>
      <c r="I7" s="9" t="s">
        <v>27</v>
      </c>
      <c r="J7" s="9" t="s">
        <v>27</v>
      </c>
      <c r="K7" s="9" t="s">
        <v>27</v>
      </c>
      <c r="L7" s="9">
        <v>1</v>
      </c>
      <c r="M7" s="9" t="s">
        <v>27</v>
      </c>
      <c r="N7" s="9">
        <v>3</v>
      </c>
      <c r="O7" s="10">
        <v>1</v>
      </c>
    </row>
    <row r="8" spans="1:15" ht="25.15" customHeight="1" x14ac:dyDescent="0.25">
      <c r="A8" s="7" t="s">
        <v>64</v>
      </c>
      <c r="B8" s="8">
        <v>3</v>
      </c>
      <c r="C8" s="9">
        <v>2.8</v>
      </c>
      <c r="D8" s="9" t="s">
        <v>27</v>
      </c>
      <c r="E8" s="9">
        <v>2.6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>
        <v>1</v>
      </c>
      <c r="M8" s="9">
        <v>1</v>
      </c>
      <c r="N8" s="9">
        <v>3</v>
      </c>
      <c r="O8" s="10">
        <v>1</v>
      </c>
    </row>
    <row r="9" spans="1:15" ht="25.15" customHeight="1" x14ac:dyDescent="0.25">
      <c r="A9" s="7" t="s">
        <v>65</v>
      </c>
      <c r="B9" s="9">
        <v>3</v>
      </c>
      <c r="C9" s="9">
        <v>2</v>
      </c>
      <c r="D9" s="9">
        <v>1</v>
      </c>
      <c r="E9" s="9">
        <v>1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>
        <v>1</v>
      </c>
      <c r="L9" s="9" t="s">
        <v>27</v>
      </c>
      <c r="M9" s="9">
        <v>3</v>
      </c>
      <c r="N9" s="9">
        <v>2</v>
      </c>
      <c r="O9" s="10">
        <v>3</v>
      </c>
    </row>
    <row r="10" spans="1:15" ht="25.15" customHeight="1" x14ac:dyDescent="0.25">
      <c r="A10" s="7" t="s">
        <v>66</v>
      </c>
      <c r="B10" s="8">
        <v>3</v>
      </c>
      <c r="C10" s="9">
        <v>2</v>
      </c>
      <c r="D10" s="9" t="s">
        <v>27</v>
      </c>
      <c r="E10" s="9">
        <v>1</v>
      </c>
      <c r="F10" s="9" t="s">
        <v>27</v>
      </c>
      <c r="G10" s="9" t="s">
        <v>27</v>
      </c>
      <c r="H10" s="9" t="s">
        <v>27</v>
      </c>
      <c r="I10" s="9" t="s">
        <v>27</v>
      </c>
      <c r="J10" s="9">
        <v>1</v>
      </c>
      <c r="K10" s="9">
        <v>1</v>
      </c>
      <c r="L10" s="9" t="s">
        <v>27</v>
      </c>
      <c r="M10" s="9">
        <v>1</v>
      </c>
      <c r="N10" s="9">
        <v>3</v>
      </c>
      <c r="O10" s="10">
        <v>2</v>
      </c>
    </row>
    <row r="11" spans="1:15" ht="25.15" customHeight="1" x14ac:dyDescent="0.25">
      <c r="A11" s="7" t="s">
        <v>67</v>
      </c>
      <c r="B11" s="9">
        <v>2.8</v>
      </c>
      <c r="C11" s="9">
        <v>2.8</v>
      </c>
      <c r="D11" s="9">
        <v>2.5</v>
      </c>
      <c r="E11" s="9">
        <v>1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>
        <v>1</v>
      </c>
      <c r="N11" s="9">
        <v>3</v>
      </c>
      <c r="O11" s="10">
        <v>1</v>
      </c>
    </row>
    <row r="12" spans="1:15" ht="25.15" customHeight="1" x14ac:dyDescent="0.25">
      <c r="A12" s="7" t="s">
        <v>68</v>
      </c>
      <c r="B12" s="9">
        <v>3</v>
      </c>
      <c r="C12" s="9">
        <v>1.4</v>
      </c>
      <c r="D12" s="9">
        <v>1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9" t="s">
        <v>27</v>
      </c>
      <c r="K12" s="9" t="s">
        <v>27</v>
      </c>
      <c r="L12" s="9" t="s">
        <v>27</v>
      </c>
      <c r="M12" s="9">
        <v>1</v>
      </c>
      <c r="N12" s="9">
        <v>3</v>
      </c>
      <c r="O12" s="10">
        <v>1</v>
      </c>
    </row>
    <row r="13" spans="1:15" ht="25.15" customHeight="1" x14ac:dyDescent="0.25">
      <c r="A13" s="52" t="s">
        <v>69</v>
      </c>
      <c r="B13" s="9">
        <v>3</v>
      </c>
      <c r="C13" s="9">
        <v>3</v>
      </c>
      <c r="D13" s="9">
        <v>1.3333333333333333</v>
      </c>
      <c r="E13" s="9" t="s">
        <v>27</v>
      </c>
      <c r="F13" s="9" t="s">
        <v>27</v>
      </c>
      <c r="G13" s="9">
        <v>2</v>
      </c>
      <c r="H13" s="9">
        <v>2</v>
      </c>
      <c r="I13" s="9" t="s">
        <v>27</v>
      </c>
      <c r="J13" s="9" t="s">
        <v>27</v>
      </c>
      <c r="K13" s="9" t="s">
        <v>27</v>
      </c>
      <c r="L13" s="9">
        <v>1</v>
      </c>
      <c r="M13" s="9">
        <v>3</v>
      </c>
      <c r="N13" s="9">
        <v>1</v>
      </c>
      <c r="O13" s="10">
        <v>1</v>
      </c>
    </row>
    <row r="14" spans="1:15" ht="25.15" customHeight="1" x14ac:dyDescent="0.25">
      <c r="A14" s="7" t="s">
        <v>28</v>
      </c>
      <c r="B14" s="9">
        <v>3</v>
      </c>
      <c r="C14" s="9">
        <v>2</v>
      </c>
      <c r="D14" s="9" t="s">
        <v>27</v>
      </c>
      <c r="E14" s="9">
        <v>1</v>
      </c>
      <c r="F14" s="9" t="s">
        <v>27</v>
      </c>
      <c r="G14" s="9" t="s">
        <v>27</v>
      </c>
      <c r="H14" s="9" t="s">
        <v>27</v>
      </c>
      <c r="I14" s="9" t="s">
        <v>27</v>
      </c>
      <c r="J14" s="9">
        <v>1</v>
      </c>
      <c r="K14" s="9">
        <v>1</v>
      </c>
      <c r="L14" s="9" t="s">
        <v>27</v>
      </c>
      <c r="M14" s="9">
        <v>1</v>
      </c>
      <c r="N14" s="9">
        <v>3</v>
      </c>
      <c r="O14" s="10">
        <v>2</v>
      </c>
    </row>
    <row r="15" spans="1:15" ht="25.15" customHeight="1" x14ac:dyDescent="0.25">
      <c r="A15" s="7" t="s">
        <v>29</v>
      </c>
      <c r="B15" s="9">
        <v>2.46</v>
      </c>
      <c r="C15" s="9">
        <v>2.46</v>
      </c>
      <c r="D15" s="9">
        <v>1.4</v>
      </c>
      <c r="E15" s="9" t="s">
        <v>27</v>
      </c>
      <c r="F15" s="9" t="s">
        <v>27</v>
      </c>
      <c r="G15" s="9">
        <v>0.82000000000000006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>
        <v>0.82000000000000006</v>
      </c>
      <c r="N15" s="9">
        <v>2.46</v>
      </c>
      <c r="O15" s="10">
        <v>1.6400000000000001</v>
      </c>
    </row>
    <row r="16" spans="1:15" ht="25.15" customHeight="1" x14ac:dyDescent="0.25">
      <c r="A16" s="7" t="s">
        <v>30</v>
      </c>
      <c r="B16" s="9">
        <v>3</v>
      </c>
      <c r="C16" s="9">
        <v>3</v>
      </c>
      <c r="D16" s="9">
        <v>1</v>
      </c>
      <c r="E16" s="9">
        <v>1.8</v>
      </c>
      <c r="F16" s="9" t="s">
        <v>27</v>
      </c>
      <c r="G16" s="9" t="s">
        <v>27</v>
      </c>
      <c r="H16" s="9">
        <v>1</v>
      </c>
      <c r="I16" s="9">
        <v>1</v>
      </c>
      <c r="J16" s="9" t="s">
        <v>27</v>
      </c>
      <c r="K16" s="9" t="s">
        <v>27</v>
      </c>
      <c r="L16" s="9" t="s">
        <v>27</v>
      </c>
      <c r="M16" s="9">
        <v>1.2</v>
      </c>
      <c r="N16" s="9">
        <v>2</v>
      </c>
      <c r="O16" s="10">
        <v>1</v>
      </c>
    </row>
    <row r="17" spans="1:15" ht="25.15" customHeight="1" x14ac:dyDescent="0.25">
      <c r="A17" s="7" t="s">
        <v>31</v>
      </c>
      <c r="B17" s="9">
        <v>3</v>
      </c>
      <c r="C17" s="9">
        <v>1</v>
      </c>
      <c r="D17" s="9" t="s">
        <v>27</v>
      </c>
      <c r="E17" s="9" t="s">
        <v>27</v>
      </c>
      <c r="F17" s="9">
        <v>1</v>
      </c>
      <c r="G17" s="9">
        <v>2</v>
      </c>
      <c r="H17" s="9">
        <v>1</v>
      </c>
      <c r="I17" s="9" t="s">
        <v>27</v>
      </c>
      <c r="J17" s="9" t="s">
        <v>27</v>
      </c>
      <c r="K17" s="9" t="s">
        <v>27</v>
      </c>
      <c r="L17" s="9" t="s">
        <v>27</v>
      </c>
      <c r="M17" s="9">
        <v>1</v>
      </c>
      <c r="N17" s="9">
        <v>1</v>
      </c>
      <c r="O17" s="10">
        <v>3</v>
      </c>
    </row>
    <row r="18" spans="1:15" ht="25.15" customHeight="1" x14ac:dyDescent="0.25">
      <c r="A18" s="7" t="s">
        <v>32</v>
      </c>
      <c r="B18" s="9">
        <v>3</v>
      </c>
      <c r="C18" s="9">
        <v>2.75</v>
      </c>
      <c r="D18" s="9" t="s">
        <v>27</v>
      </c>
      <c r="E18" s="9">
        <v>2.5</v>
      </c>
      <c r="F18" s="9">
        <v>1.25</v>
      </c>
      <c r="G18" s="9">
        <v>3</v>
      </c>
      <c r="H18" s="9">
        <v>3</v>
      </c>
      <c r="I18" s="9" t="s">
        <v>27</v>
      </c>
      <c r="J18" s="9">
        <v>3</v>
      </c>
      <c r="K18" s="9">
        <v>3</v>
      </c>
      <c r="L18" s="9">
        <v>2</v>
      </c>
      <c r="M18" s="9">
        <v>3</v>
      </c>
      <c r="N18" s="9">
        <v>3</v>
      </c>
      <c r="O18" s="10">
        <v>2</v>
      </c>
    </row>
    <row r="19" spans="1:15" ht="25.15" customHeight="1" x14ac:dyDescent="0.25">
      <c r="A19" s="7" t="s">
        <v>33</v>
      </c>
      <c r="B19" s="9">
        <v>3</v>
      </c>
      <c r="C19" s="9" t="s">
        <v>27</v>
      </c>
      <c r="D19" s="9" t="s">
        <v>27</v>
      </c>
      <c r="E19" s="9" t="s">
        <v>27</v>
      </c>
      <c r="F19" s="9">
        <v>1.6666666666666667</v>
      </c>
      <c r="G19" s="9">
        <v>2</v>
      </c>
      <c r="H19" s="9">
        <v>1.2</v>
      </c>
      <c r="I19" s="9" t="s">
        <v>27</v>
      </c>
      <c r="J19" s="9" t="s">
        <v>27</v>
      </c>
      <c r="K19" s="9" t="s">
        <v>27</v>
      </c>
      <c r="L19" s="9" t="s">
        <v>27</v>
      </c>
      <c r="M19" s="9">
        <v>1</v>
      </c>
      <c r="N19" s="9">
        <v>2</v>
      </c>
      <c r="O19" s="10">
        <v>3</v>
      </c>
    </row>
    <row r="20" spans="1:15" ht="25.15" customHeight="1" x14ac:dyDescent="0.25">
      <c r="A20" s="7" t="s">
        <v>40</v>
      </c>
      <c r="B20" s="9">
        <v>3</v>
      </c>
      <c r="C20" s="9">
        <v>1.6</v>
      </c>
      <c r="D20" s="9">
        <v>1.6</v>
      </c>
      <c r="E20" s="9">
        <v>1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>
        <v>1</v>
      </c>
      <c r="N20" s="9">
        <v>3</v>
      </c>
      <c r="O20" s="10">
        <v>1</v>
      </c>
    </row>
    <row r="21" spans="1:15" ht="25.15" customHeight="1" x14ac:dyDescent="0.25">
      <c r="A21" s="7" t="s">
        <v>41</v>
      </c>
      <c r="B21" s="9">
        <v>3</v>
      </c>
      <c r="C21" s="9" t="s">
        <v>27</v>
      </c>
      <c r="D21" s="9" t="s">
        <v>27</v>
      </c>
      <c r="E21" s="9" t="s">
        <v>27</v>
      </c>
      <c r="F21" s="9" t="s">
        <v>27</v>
      </c>
      <c r="G21" s="9" t="s">
        <v>27</v>
      </c>
      <c r="H21" s="9">
        <v>1</v>
      </c>
      <c r="I21" s="9" t="s">
        <v>27</v>
      </c>
      <c r="J21" s="9" t="s">
        <v>27</v>
      </c>
      <c r="K21" s="9" t="s">
        <v>27</v>
      </c>
      <c r="L21" s="9" t="s">
        <v>27</v>
      </c>
      <c r="M21" s="9">
        <v>1.2</v>
      </c>
      <c r="N21" s="9">
        <v>2</v>
      </c>
      <c r="O21" s="10">
        <v>1</v>
      </c>
    </row>
    <row r="22" spans="1:15" ht="25.15" customHeight="1" x14ac:dyDescent="0.25">
      <c r="A22" s="7" t="s">
        <v>42</v>
      </c>
      <c r="B22" s="9">
        <v>3</v>
      </c>
      <c r="C22" s="9">
        <v>3</v>
      </c>
      <c r="D22" s="9">
        <v>1</v>
      </c>
      <c r="E22" s="9">
        <v>1.8</v>
      </c>
      <c r="F22" s="9" t="s">
        <v>27</v>
      </c>
      <c r="G22" s="9" t="s">
        <v>27</v>
      </c>
      <c r="H22" s="9">
        <v>1</v>
      </c>
      <c r="I22" s="9">
        <v>1</v>
      </c>
      <c r="J22" s="9" t="s">
        <v>27</v>
      </c>
      <c r="K22" s="9" t="s">
        <v>27</v>
      </c>
      <c r="L22" s="9" t="s">
        <v>27</v>
      </c>
      <c r="M22" s="9">
        <v>1.2</v>
      </c>
      <c r="N22" s="9">
        <v>2</v>
      </c>
      <c r="O22" s="10">
        <v>1</v>
      </c>
    </row>
    <row r="23" spans="1:15" ht="25.15" customHeight="1" x14ac:dyDescent="0.25">
      <c r="A23" s="7" t="s">
        <v>43</v>
      </c>
      <c r="B23" s="9">
        <v>2.6</v>
      </c>
      <c r="C23" s="9">
        <v>2</v>
      </c>
      <c r="D23" s="9">
        <v>3</v>
      </c>
      <c r="E23" s="9" t="s">
        <v>27</v>
      </c>
      <c r="F23" s="9">
        <v>2</v>
      </c>
      <c r="G23" s="9">
        <v>1.8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>
        <v>1</v>
      </c>
      <c r="N23" s="9">
        <v>2</v>
      </c>
      <c r="O23" s="10">
        <v>3</v>
      </c>
    </row>
    <row r="24" spans="1:15" ht="25.15" customHeight="1" x14ac:dyDescent="0.25">
      <c r="A24" s="7" t="s">
        <v>44</v>
      </c>
      <c r="B24" s="9">
        <v>2.6</v>
      </c>
      <c r="C24" s="9">
        <v>2.75</v>
      </c>
      <c r="D24" s="9" t="s">
        <v>27</v>
      </c>
      <c r="E24" s="9">
        <v>1</v>
      </c>
      <c r="F24" s="9">
        <v>1.6</v>
      </c>
      <c r="G24" s="9">
        <v>1.4</v>
      </c>
      <c r="H24" s="9">
        <v>1.4</v>
      </c>
      <c r="I24" s="9">
        <v>1.3333333333333333</v>
      </c>
      <c r="J24" s="9">
        <v>3</v>
      </c>
      <c r="K24" s="9">
        <v>1</v>
      </c>
      <c r="L24" s="9" t="s">
        <v>27</v>
      </c>
      <c r="M24" s="9">
        <v>1.6</v>
      </c>
      <c r="N24" s="9">
        <v>3</v>
      </c>
      <c r="O24" s="10">
        <v>2</v>
      </c>
    </row>
    <row r="25" spans="1:15" ht="25.15" customHeight="1" x14ac:dyDescent="0.25">
      <c r="A25" s="7" t="s">
        <v>45</v>
      </c>
      <c r="B25" s="9">
        <v>3</v>
      </c>
      <c r="C25" s="9">
        <v>2.75</v>
      </c>
      <c r="D25" s="9" t="s">
        <v>27</v>
      </c>
      <c r="E25" s="9">
        <v>2.5</v>
      </c>
      <c r="F25" s="9">
        <v>1.25</v>
      </c>
      <c r="G25" s="9">
        <v>3</v>
      </c>
      <c r="H25" s="9">
        <v>3</v>
      </c>
      <c r="I25" s="9" t="s">
        <v>27</v>
      </c>
      <c r="J25" s="9">
        <v>3</v>
      </c>
      <c r="K25" s="9">
        <v>3</v>
      </c>
      <c r="L25" s="9">
        <v>2</v>
      </c>
      <c r="M25" s="9">
        <v>3</v>
      </c>
      <c r="N25" s="9">
        <v>3</v>
      </c>
      <c r="O25" s="10">
        <v>2</v>
      </c>
    </row>
    <row r="26" spans="1:15" ht="25.15" customHeight="1" x14ac:dyDescent="0.25">
      <c r="A26" s="11" t="s">
        <v>34</v>
      </c>
      <c r="B26" s="9">
        <v>3</v>
      </c>
      <c r="C26" s="9">
        <v>2</v>
      </c>
      <c r="D26" s="9">
        <v>2.8</v>
      </c>
      <c r="E26" s="9">
        <v>1</v>
      </c>
      <c r="F26" s="9" t="s">
        <v>27</v>
      </c>
      <c r="G26" s="9">
        <v>1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>
        <v>1</v>
      </c>
      <c r="N26" s="9">
        <v>3</v>
      </c>
      <c r="O26" s="10">
        <v>2</v>
      </c>
    </row>
    <row r="27" spans="1:15" ht="25.15" customHeight="1" x14ac:dyDescent="0.25">
      <c r="A27" s="11" t="s">
        <v>35</v>
      </c>
      <c r="B27" s="9">
        <v>3</v>
      </c>
      <c r="C27" s="9">
        <v>3</v>
      </c>
      <c r="D27" s="9">
        <v>3</v>
      </c>
      <c r="E27" s="9">
        <v>3</v>
      </c>
      <c r="F27" s="9">
        <v>3</v>
      </c>
      <c r="G27" s="9">
        <v>1</v>
      </c>
      <c r="H27" s="9" t="s">
        <v>27</v>
      </c>
      <c r="I27" s="9">
        <v>3</v>
      </c>
      <c r="J27" s="9">
        <v>2</v>
      </c>
      <c r="K27" s="9" t="s">
        <v>27</v>
      </c>
      <c r="L27" s="9" t="s">
        <v>27</v>
      </c>
      <c r="M27" s="9">
        <v>3</v>
      </c>
      <c r="N27" s="9">
        <v>3</v>
      </c>
      <c r="O27" s="10">
        <v>2</v>
      </c>
    </row>
    <row r="28" spans="1:15" ht="25.15" customHeight="1" x14ac:dyDescent="0.25">
      <c r="A28" s="11" t="s">
        <v>36</v>
      </c>
      <c r="B28" s="9">
        <v>3</v>
      </c>
      <c r="C28" s="9">
        <v>2</v>
      </c>
      <c r="D28" s="9">
        <v>2.8</v>
      </c>
      <c r="E28" s="9">
        <v>1</v>
      </c>
      <c r="F28" s="9" t="s">
        <v>27</v>
      </c>
      <c r="G28" s="9">
        <v>1</v>
      </c>
      <c r="H28" s="9" t="s">
        <v>27</v>
      </c>
      <c r="I28" s="9" t="s">
        <v>27</v>
      </c>
      <c r="J28" s="9" t="s">
        <v>27</v>
      </c>
      <c r="K28" s="9" t="s">
        <v>27</v>
      </c>
      <c r="L28" s="9" t="s">
        <v>27</v>
      </c>
      <c r="M28" s="9">
        <v>1</v>
      </c>
      <c r="N28" s="9">
        <v>3</v>
      </c>
      <c r="O28" s="10">
        <v>2</v>
      </c>
    </row>
    <row r="29" spans="1:15" ht="25.15" customHeight="1" x14ac:dyDescent="0.25">
      <c r="A29" s="11" t="s">
        <v>37</v>
      </c>
      <c r="B29" s="9">
        <v>3</v>
      </c>
      <c r="C29" s="9">
        <v>2</v>
      </c>
      <c r="D29" s="9">
        <v>2.8</v>
      </c>
      <c r="E29" s="9">
        <v>1</v>
      </c>
      <c r="F29" s="9" t="s">
        <v>27</v>
      </c>
      <c r="G29" s="9">
        <v>1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>
        <v>1</v>
      </c>
      <c r="N29" s="9">
        <v>3</v>
      </c>
      <c r="O29" s="10">
        <v>2</v>
      </c>
    </row>
    <row r="30" spans="1:15" ht="25.15" customHeight="1" x14ac:dyDescent="0.25">
      <c r="A30" s="11" t="s">
        <v>38</v>
      </c>
      <c r="B30" s="8">
        <v>3</v>
      </c>
      <c r="C30" s="9" t="s">
        <v>27</v>
      </c>
      <c r="D30" s="9" t="s">
        <v>27</v>
      </c>
      <c r="E30" s="9" t="s">
        <v>27</v>
      </c>
      <c r="F30" s="9">
        <v>1.6666666666666667</v>
      </c>
      <c r="G30" s="9">
        <v>2</v>
      </c>
      <c r="H30" s="9">
        <v>1.2</v>
      </c>
      <c r="I30" s="9" t="s">
        <v>27</v>
      </c>
      <c r="J30" s="9" t="s">
        <v>27</v>
      </c>
      <c r="K30" s="9" t="s">
        <v>27</v>
      </c>
      <c r="L30" s="9" t="s">
        <v>27</v>
      </c>
      <c r="M30" s="9">
        <v>1</v>
      </c>
      <c r="N30" s="9">
        <v>2</v>
      </c>
      <c r="O30" s="10">
        <v>3</v>
      </c>
    </row>
    <row r="31" spans="1:15" ht="25.15" customHeight="1" x14ac:dyDescent="0.25">
      <c r="A31" s="11" t="s">
        <v>39</v>
      </c>
      <c r="B31" s="8">
        <v>3</v>
      </c>
      <c r="C31" s="9" t="s">
        <v>27</v>
      </c>
      <c r="D31" s="9" t="s">
        <v>27</v>
      </c>
      <c r="E31" s="9" t="s">
        <v>27</v>
      </c>
      <c r="F31" s="9">
        <v>1.6666666666666667</v>
      </c>
      <c r="G31" s="9">
        <v>2</v>
      </c>
      <c r="H31" s="9">
        <v>1.2</v>
      </c>
      <c r="I31" s="9" t="s">
        <v>27</v>
      </c>
      <c r="J31" s="9" t="s">
        <v>27</v>
      </c>
      <c r="K31" s="9" t="s">
        <v>27</v>
      </c>
      <c r="L31" s="9" t="s">
        <v>27</v>
      </c>
      <c r="M31" s="9">
        <v>1</v>
      </c>
      <c r="N31" s="39">
        <v>2</v>
      </c>
      <c r="O31" s="40">
        <v>3</v>
      </c>
    </row>
    <row r="32" spans="1:15" ht="25.15" customHeight="1" x14ac:dyDescent="0.25">
      <c r="A32" s="7" t="s">
        <v>46</v>
      </c>
      <c r="B32" s="50">
        <v>3</v>
      </c>
      <c r="C32" s="50" t="s">
        <v>27</v>
      </c>
      <c r="D32" s="50" t="s">
        <v>27</v>
      </c>
      <c r="E32" s="50" t="s">
        <v>27</v>
      </c>
      <c r="F32" s="50">
        <v>1.6666666666666667</v>
      </c>
      <c r="G32" s="50">
        <v>2</v>
      </c>
      <c r="H32" s="50">
        <v>1.2</v>
      </c>
      <c r="I32" s="50" t="s">
        <v>27</v>
      </c>
      <c r="J32" s="50" t="s">
        <v>27</v>
      </c>
      <c r="K32" s="50" t="s">
        <v>27</v>
      </c>
      <c r="L32" s="50" t="s">
        <v>27</v>
      </c>
      <c r="M32" s="50">
        <v>1</v>
      </c>
      <c r="N32" s="50">
        <v>2</v>
      </c>
      <c r="O32" s="51">
        <v>3</v>
      </c>
    </row>
    <row r="33" spans="1:15" ht="25.15" customHeight="1" x14ac:dyDescent="0.25">
      <c r="A33" s="7" t="s">
        <v>47</v>
      </c>
      <c r="B33" s="9">
        <v>3</v>
      </c>
      <c r="C33" s="9" t="s">
        <v>27</v>
      </c>
      <c r="D33" s="9" t="s">
        <v>27</v>
      </c>
      <c r="E33" s="9" t="s">
        <v>27</v>
      </c>
      <c r="F33" s="9">
        <v>1.6666666666666667</v>
      </c>
      <c r="G33" s="9">
        <v>2</v>
      </c>
      <c r="H33" s="9">
        <v>1.2</v>
      </c>
      <c r="I33" s="9" t="s">
        <v>27</v>
      </c>
      <c r="J33" s="9" t="s">
        <v>27</v>
      </c>
      <c r="K33" s="9" t="s">
        <v>27</v>
      </c>
      <c r="L33" s="9" t="s">
        <v>27</v>
      </c>
      <c r="M33" s="9">
        <v>1</v>
      </c>
      <c r="N33" s="9">
        <v>2</v>
      </c>
      <c r="O33" s="10">
        <v>3</v>
      </c>
    </row>
    <row r="34" spans="1:15" ht="25.15" customHeight="1" x14ac:dyDescent="0.25">
      <c r="A34" s="7" t="s">
        <v>48</v>
      </c>
      <c r="B34" s="9">
        <v>3</v>
      </c>
      <c r="C34" s="9" t="s">
        <v>27</v>
      </c>
      <c r="D34" s="9" t="s">
        <v>27</v>
      </c>
      <c r="E34" s="9" t="s">
        <v>27</v>
      </c>
      <c r="F34" s="9">
        <v>1.6666666666666667</v>
      </c>
      <c r="G34" s="9">
        <v>2</v>
      </c>
      <c r="H34" s="9">
        <v>1.2</v>
      </c>
      <c r="I34" s="9" t="s">
        <v>27</v>
      </c>
      <c r="J34" s="9" t="s">
        <v>27</v>
      </c>
      <c r="K34" s="9" t="s">
        <v>27</v>
      </c>
      <c r="L34" s="9" t="s">
        <v>27</v>
      </c>
      <c r="M34" s="9">
        <v>1</v>
      </c>
      <c r="N34" s="9">
        <v>2</v>
      </c>
      <c r="O34" s="10">
        <v>3</v>
      </c>
    </row>
    <row r="35" spans="1:15" ht="25.15" customHeight="1" x14ac:dyDescent="0.25">
      <c r="A35" s="7" t="s">
        <v>49</v>
      </c>
      <c r="B35" s="9">
        <v>3</v>
      </c>
      <c r="C35" s="9">
        <v>3</v>
      </c>
      <c r="D35" s="9" t="s">
        <v>27</v>
      </c>
      <c r="E35" s="9" t="s">
        <v>27</v>
      </c>
      <c r="F35" s="9">
        <v>1</v>
      </c>
      <c r="G35" s="9">
        <v>3</v>
      </c>
      <c r="H35" s="9">
        <v>3</v>
      </c>
      <c r="I35" s="9" t="s">
        <v>27</v>
      </c>
      <c r="J35" s="9" t="s">
        <v>27</v>
      </c>
      <c r="K35" s="9" t="s">
        <v>27</v>
      </c>
      <c r="L35" s="9" t="s">
        <v>27</v>
      </c>
      <c r="M35" s="9">
        <v>2</v>
      </c>
      <c r="N35" s="9">
        <v>1</v>
      </c>
      <c r="O35" s="10">
        <v>2</v>
      </c>
    </row>
    <row r="36" spans="1:15" ht="25.15" customHeight="1" x14ac:dyDescent="0.25">
      <c r="A36" s="7" t="s">
        <v>50</v>
      </c>
      <c r="B36" s="9">
        <v>2</v>
      </c>
      <c r="C36" s="9" t="s">
        <v>27</v>
      </c>
      <c r="D36" s="9" t="s">
        <v>27</v>
      </c>
      <c r="E36" s="9" t="s">
        <v>27</v>
      </c>
      <c r="F36" s="9" t="s">
        <v>27</v>
      </c>
      <c r="G36" s="9" t="s">
        <v>27</v>
      </c>
      <c r="H36" s="9" t="s">
        <v>27</v>
      </c>
      <c r="I36" s="9" t="s">
        <v>27</v>
      </c>
      <c r="J36" s="9" t="s">
        <v>27</v>
      </c>
      <c r="K36" s="9">
        <v>1</v>
      </c>
      <c r="L36" s="9" t="s">
        <v>27</v>
      </c>
      <c r="M36" s="9">
        <v>1</v>
      </c>
      <c r="N36" s="9">
        <v>1</v>
      </c>
      <c r="O36" s="10">
        <v>1</v>
      </c>
    </row>
    <row r="37" spans="1:15" ht="25.15" customHeight="1" x14ac:dyDescent="0.25">
      <c r="A37" s="7" t="s">
        <v>54</v>
      </c>
      <c r="B37" s="9">
        <v>2</v>
      </c>
      <c r="C37" s="9" t="s">
        <v>27</v>
      </c>
      <c r="D37" s="9">
        <v>1</v>
      </c>
      <c r="E37" s="9" t="s">
        <v>27</v>
      </c>
      <c r="F37" s="9">
        <v>1.75</v>
      </c>
      <c r="G37" s="9">
        <v>1</v>
      </c>
      <c r="H37" s="9" t="s">
        <v>27</v>
      </c>
      <c r="I37" s="9">
        <v>1</v>
      </c>
      <c r="J37" s="9">
        <v>2</v>
      </c>
      <c r="K37" s="9">
        <v>2</v>
      </c>
      <c r="L37" s="9">
        <v>1</v>
      </c>
      <c r="M37" s="9">
        <v>1</v>
      </c>
      <c r="N37" s="9">
        <v>1</v>
      </c>
      <c r="O37" s="10">
        <v>2</v>
      </c>
    </row>
    <row r="38" spans="1:15" ht="25.15" customHeight="1" x14ac:dyDescent="0.25">
      <c r="A38" s="11" t="s">
        <v>55</v>
      </c>
      <c r="B38" s="9">
        <v>3</v>
      </c>
      <c r="C38" s="9">
        <v>3</v>
      </c>
      <c r="D38" s="9" t="s">
        <v>27</v>
      </c>
      <c r="E38" s="9" t="s">
        <v>27</v>
      </c>
      <c r="F38" s="9">
        <v>2</v>
      </c>
      <c r="G38" s="9">
        <v>2</v>
      </c>
      <c r="H38" s="9">
        <v>2.2000000000000002</v>
      </c>
      <c r="I38" s="9" t="s">
        <v>27</v>
      </c>
      <c r="J38" s="9" t="s">
        <v>27</v>
      </c>
      <c r="K38" s="9" t="s">
        <v>27</v>
      </c>
      <c r="L38" s="9" t="s">
        <v>27</v>
      </c>
      <c r="M38" s="9">
        <v>1.2</v>
      </c>
      <c r="N38" s="9">
        <v>2</v>
      </c>
      <c r="O38" s="10">
        <v>2</v>
      </c>
    </row>
    <row r="39" spans="1:15" ht="25.15" customHeight="1" x14ac:dyDescent="0.25">
      <c r="A39" s="11" t="s">
        <v>56</v>
      </c>
      <c r="B39" s="9">
        <v>3</v>
      </c>
      <c r="C39" s="9" t="s">
        <v>27</v>
      </c>
      <c r="D39" s="9" t="s">
        <v>27</v>
      </c>
      <c r="E39" s="9" t="s">
        <v>27</v>
      </c>
      <c r="F39" s="9">
        <v>1.6666666666666667</v>
      </c>
      <c r="G39" s="9">
        <v>2</v>
      </c>
      <c r="H39" s="9">
        <v>1.2</v>
      </c>
      <c r="I39" s="9" t="s">
        <v>27</v>
      </c>
      <c r="J39" s="9" t="s">
        <v>27</v>
      </c>
      <c r="K39" s="9" t="s">
        <v>27</v>
      </c>
      <c r="L39" s="9" t="s">
        <v>27</v>
      </c>
      <c r="M39" s="9">
        <v>1</v>
      </c>
      <c r="N39" s="9">
        <v>2</v>
      </c>
      <c r="O39" s="10">
        <v>3</v>
      </c>
    </row>
    <row r="40" spans="1:15" ht="25.15" customHeight="1" x14ac:dyDescent="0.25">
      <c r="A40" s="11" t="s">
        <v>57</v>
      </c>
      <c r="B40" s="9">
        <v>3</v>
      </c>
      <c r="C40" s="9">
        <v>3</v>
      </c>
      <c r="D40" s="9" t="s">
        <v>27</v>
      </c>
      <c r="E40" s="9" t="s">
        <v>27</v>
      </c>
      <c r="F40" s="9">
        <v>2</v>
      </c>
      <c r="G40" s="9">
        <v>2</v>
      </c>
      <c r="H40" s="9">
        <v>2.2000000000000002</v>
      </c>
      <c r="I40" s="9" t="s">
        <v>27</v>
      </c>
      <c r="J40" s="9" t="s">
        <v>27</v>
      </c>
      <c r="K40" s="9" t="s">
        <v>27</v>
      </c>
      <c r="L40" s="9" t="s">
        <v>27</v>
      </c>
      <c r="M40" s="9">
        <v>1.2</v>
      </c>
      <c r="N40" s="9">
        <v>2</v>
      </c>
      <c r="O40" s="10">
        <v>2</v>
      </c>
    </row>
    <row r="41" spans="1:15" ht="25.15" customHeight="1" x14ac:dyDescent="0.25">
      <c r="A41" s="11" t="s">
        <v>58</v>
      </c>
      <c r="B41" s="9">
        <v>1</v>
      </c>
      <c r="C41" s="9">
        <v>2</v>
      </c>
      <c r="D41" s="9">
        <v>3</v>
      </c>
      <c r="E41" s="9" t="s">
        <v>27</v>
      </c>
      <c r="F41" s="9">
        <v>2</v>
      </c>
      <c r="G41" s="9">
        <v>2.6</v>
      </c>
      <c r="H41" s="9" t="s">
        <v>27</v>
      </c>
      <c r="I41" s="9" t="s">
        <v>27</v>
      </c>
      <c r="J41" s="9" t="s">
        <v>27</v>
      </c>
      <c r="K41" s="9" t="s">
        <v>27</v>
      </c>
      <c r="L41" s="9" t="s">
        <v>27</v>
      </c>
      <c r="M41" s="9">
        <v>1</v>
      </c>
      <c r="N41" s="9">
        <v>3</v>
      </c>
      <c r="O41" s="10">
        <v>3</v>
      </c>
    </row>
    <row r="42" spans="1:15" ht="25.15" customHeight="1" x14ac:dyDescent="0.25">
      <c r="A42" s="11" t="s">
        <v>59</v>
      </c>
      <c r="B42" s="9">
        <v>2.4</v>
      </c>
      <c r="C42" s="9" t="s">
        <v>27</v>
      </c>
      <c r="D42" s="9" t="s">
        <v>27</v>
      </c>
      <c r="E42" s="9" t="s">
        <v>27</v>
      </c>
      <c r="F42" s="9" t="s">
        <v>27</v>
      </c>
      <c r="G42" s="9">
        <v>2.6</v>
      </c>
      <c r="H42" s="9">
        <v>2.8</v>
      </c>
      <c r="I42" s="9" t="s">
        <v>27</v>
      </c>
      <c r="J42" s="9" t="s">
        <v>27</v>
      </c>
      <c r="K42" s="9" t="s">
        <v>27</v>
      </c>
      <c r="L42" s="9">
        <v>3</v>
      </c>
      <c r="M42" s="9">
        <v>3</v>
      </c>
      <c r="N42" s="9">
        <v>3</v>
      </c>
      <c r="O42" s="10">
        <v>1</v>
      </c>
    </row>
    <row r="43" spans="1:15" ht="25.15" customHeight="1" x14ac:dyDescent="0.25">
      <c r="A43" s="11" t="s">
        <v>60</v>
      </c>
      <c r="B43" s="9">
        <v>2.82</v>
      </c>
      <c r="C43" s="9">
        <v>1.8800000000000001</v>
      </c>
      <c r="D43" s="9" t="s">
        <v>27</v>
      </c>
      <c r="E43" s="9">
        <v>0.94000000000000006</v>
      </c>
      <c r="F43" s="9" t="s">
        <v>27</v>
      </c>
      <c r="G43" s="9" t="s">
        <v>27</v>
      </c>
      <c r="H43" s="9" t="s">
        <v>27</v>
      </c>
      <c r="I43" s="9" t="s">
        <v>27</v>
      </c>
      <c r="J43" s="9">
        <v>0.94000000000000006</v>
      </c>
      <c r="K43" s="9">
        <v>0.94000000000000006</v>
      </c>
      <c r="L43" s="9" t="s">
        <v>27</v>
      </c>
      <c r="M43" s="9">
        <v>0.94000000000000006</v>
      </c>
      <c r="N43" s="9">
        <v>2.82</v>
      </c>
      <c r="O43" s="10">
        <v>1.8800000000000001</v>
      </c>
    </row>
    <row r="44" spans="1:15" ht="25.15" customHeight="1" x14ac:dyDescent="0.25">
      <c r="A44" s="11" t="s">
        <v>52</v>
      </c>
      <c r="B44" s="9">
        <v>3</v>
      </c>
      <c r="C44" s="9" t="s">
        <v>27</v>
      </c>
      <c r="D44" s="9" t="s">
        <v>27</v>
      </c>
      <c r="E44" s="9" t="s">
        <v>27</v>
      </c>
      <c r="F44" s="9">
        <v>1.6666666666666667</v>
      </c>
      <c r="G44" s="9">
        <v>2</v>
      </c>
      <c r="H44" s="9">
        <v>1.2</v>
      </c>
      <c r="I44" s="9" t="s">
        <v>27</v>
      </c>
      <c r="J44" s="9" t="s">
        <v>27</v>
      </c>
      <c r="K44" s="9" t="s">
        <v>27</v>
      </c>
      <c r="L44" s="9" t="s">
        <v>27</v>
      </c>
      <c r="M44" s="9">
        <v>1</v>
      </c>
      <c r="N44" s="9">
        <v>2</v>
      </c>
      <c r="O44" s="10">
        <v>3</v>
      </c>
    </row>
    <row r="45" spans="1:15" ht="25.15" customHeight="1" thickBot="1" x14ac:dyDescent="0.3">
      <c r="A45" s="11" t="s">
        <v>53</v>
      </c>
      <c r="B45" s="9">
        <v>1</v>
      </c>
      <c r="C45" s="9" t="s">
        <v>27</v>
      </c>
      <c r="D45" s="9" t="s">
        <v>27</v>
      </c>
      <c r="E45" s="9" t="s">
        <v>27</v>
      </c>
      <c r="F45" s="9">
        <v>2</v>
      </c>
      <c r="G45" s="9">
        <v>2.6</v>
      </c>
      <c r="H45" s="9" t="s">
        <v>27</v>
      </c>
      <c r="I45" s="9" t="s">
        <v>27</v>
      </c>
      <c r="J45" s="9" t="s">
        <v>27</v>
      </c>
      <c r="K45" s="9" t="s">
        <v>27</v>
      </c>
      <c r="L45" s="9" t="s">
        <v>27</v>
      </c>
      <c r="M45" s="9">
        <v>1</v>
      </c>
      <c r="N45" s="9">
        <v>3</v>
      </c>
      <c r="O45" s="10">
        <v>3</v>
      </c>
    </row>
    <row r="46" spans="1:15" ht="25.15" customHeight="1" thickBot="1" x14ac:dyDescent="0.3">
      <c r="A46" s="12" t="s">
        <v>16</v>
      </c>
      <c r="B46" s="41">
        <f t="shared" ref="B46:O46" si="0">+IF(COUNTIF(B5:B45,"&gt;0"),(SUM(B5:B45)/COUNTIF(B5:B45,"&gt;0")),"_")</f>
        <v>2.7970731707317076</v>
      </c>
      <c r="C46" s="34">
        <f t="shared" si="0"/>
        <v>2.3639285714285712</v>
      </c>
      <c r="D46" s="34">
        <f t="shared" si="0"/>
        <v>1.9488888888888889</v>
      </c>
      <c r="E46" s="34">
        <f t="shared" si="0"/>
        <v>1.5077777777777779</v>
      </c>
      <c r="F46" s="34">
        <f t="shared" si="0"/>
        <v>1.7091666666666669</v>
      </c>
      <c r="G46" s="34">
        <f t="shared" si="0"/>
        <v>1.9435714285714287</v>
      </c>
      <c r="H46" s="34">
        <f t="shared" si="0"/>
        <v>1.6857142857142853</v>
      </c>
      <c r="I46" s="34">
        <f t="shared" si="0"/>
        <v>1.4666666666666666</v>
      </c>
      <c r="J46" s="34">
        <f t="shared" si="0"/>
        <v>1.8822222222222225</v>
      </c>
      <c r="K46" s="34">
        <f t="shared" si="0"/>
        <v>1.494</v>
      </c>
      <c r="L46" s="34">
        <f t="shared" si="0"/>
        <v>1.5714285714285714</v>
      </c>
      <c r="M46" s="34">
        <f t="shared" si="0"/>
        <v>1.359</v>
      </c>
      <c r="N46" s="34">
        <f t="shared" si="0"/>
        <v>2.3726829268292682</v>
      </c>
      <c r="O46" s="42">
        <f t="shared" si="0"/>
        <v>2.0858536585365854</v>
      </c>
    </row>
    <row r="47" spans="1:15" ht="25.15" customHeight="1" thickBot="1" x14ac:dyDescent="0.3">
      <c r="A47" s="28" t="s">
        <v>17</v>
      </c>
      <c r="B47" s="38">
        <f t="shared" ref="B47:O47" si="1">+IF(COUNTIF(B5:B45,"&gt;0"),(SUM(B5:B45)/COUNTIF(B5:B45,"&gt;0")),"_")</f>
        <v>2.7970731707317076</v>
      </c>
      <c r="C47" s="38">
        <f t="shared" si="1"/>
        <v>2.3639285714285712</v>
      </c>
      <c r="D47" s="38">
        <f t="shared" si="1"/>
        <v>1.9488888888888889</v>
      </c>
      <c r="E47" s="38">
        <f t="shared" si="1"/>
        <v>1.5077777777777779</v>
      </c>
      <c r="F47" s="38">
        <f t="shared" si="1"/>
        <v>1.7091666666666669</v>
      </c>
      <c r="G47" s="38">
        <f t="shared" si="1"/>
        <v>1.9435714285714287</v>
      </c>
      <c r="H47" s="38">
        <f t="shared" si="1"/>
        <v>1.6857142857142853</v>
      </c>
      <c r="I47" s="38">
        <f t="shared" si="1"/>
        <v>1.4666666666666666</v>
      </c>
      <c r="J47" s="38">
        <f t="shared" si="1"/>
        <v>1.8822222222222225</v>
      </c>
      <c r="K47" s="38">
        <f t="shared" si="1"/>
        <v>1.494</v>
      </c>
      <c r="L47" s="38">
        <f t="shared" si="1"/>
        <v>1.5714285714285714</v>
      </c>
      <c r="M47" s="38">
        <f t="shared" si="1"/>
        <v>1.359</v>
      </c>
      <c r="N47" s="38">
        <f t="shared" si="1"/>
        <v>2.3726829268292682</v>
      </c>
      <c r="O47" s="38">
        <f t="shared" si="1"/>
        <v>2.0858536585365854</v>
      </c>
    </row>
    <row r="48" spans="1:15" ht="25.15" customHeight="1" thickBot="1" x14ac:dyDescent="0.3">
      <c r="A48" s="2" t="s">
        <v>18</v>
      </c>
      <c r="B48" s="43">
        <v>3</v>
      </c>
      <c r="C48" s="13">
        <v>3</v>
      </c>
      <c r="D48" s="13">
        <v>3</v>
      </c>
      <c r="E48" s="13">
        <v>3</v>
      </c>
      <c r="F48" s="13">
        <v>3</v>
      </c>
      <c r="G48" s="13">
        <v>3</v>
      </c>
      <c r="H48" s="13">
        <v>3</v>
      </c>
      <c r="I48" s="13">
        <v>3</v>
      </c>
      <c r="J48" s="13">
        <v>3</v>
      </c>
      <c r="K48" s="13">
        <v>3</v>
      </c>
      <c r="L48" s="13">
        <v>3</v>
      </c>
      <c r="M48" s="13">
        <v>3</v>
      </c>
      <c r="N48" s="13">
        <v>3</v>
      </c>
      <c r="O48" s="14">
        <v>3</v>
      </c>
    </row>
    <row r="49" spans="1:15" ht="25.15" customHeight="1" thickBot="1" x14ac:dyDescent="0.3">
      <c r="A49" s="15" t="s">
        <v>19</v>
      </c>
      <c r="B49" s="43">
        <v>3</v>
      </c>
      <c r="C49" s="13">
        <v>3</v>
      </c>
      <c r="D49" s="13">
        <v>3</v>
      </c>
      <c r="E49" s="13">
        <v>3</v>
      </c>
      <c r="F49" s="13">
        <v>3</v>
      </c>
      <c r="G49" s="13">
        <v>3</v>
      </c>
      <c r="H49" s="13">
        <v>3</v>
      </c>
      <c r="I49" s="13">
        <v>3</v>
      </c>
      <c r="J49" s="13">
        <v>3</v>
      </c>
      <c r="K49" s="13">
        <v>3</v>
      </c>
      <c r="L49" s="13">
        <v>3</v>
      </c>
      <c r="M49" s="13">
        <v>3</v>
      </c>
      <c r="N49" s="13">
        <v>3</v>
      </c>
      <c r="O49" s="14">
        <v>3</v>
      </c>
    </row>
    <row r="50" spans="1:15" ht="25.15" customHeight="1" thickBot="1" x14ac:dyDescent="0.3">
      <c r="A50" s="16" t="s">
        <v>20</v>
      </c>
      <c r="B50" s="44">
        <v>3</v>
      </c>
      <c r="C50" s="17">
        <v>3</v>
      </c>
      <c r="D50" s="17">
        <v>3</v>
      </c>
      <c r="E50" s="17">
        <v>3</v>
      </c>
      <c r="F50" s="17">
        <v>3</v>
      </c>
      <c r="G50" s="17">
        <v>3</v>
      </c>
      <c r="H50" s="17">
        <v>3</v>
      </c>
      <c r="I50" s="17">
        <v>3</v>
      </c>
      <c r="J50" s="17">
        <v>3</v>
      </c>
      <c r="K50" s="17">
        <v>3</v>
      </c>
      <c r="L50" s="17">
        <v>3</v>
      </c>
      <c r="M50" s="17">
        <v>3</v>
      </c>
      <c r="N50" s="17">
        <v>3</v>
      </c>
      <c r="O50" s="18">
        <v>3</v>
      </c>
    </row>
    <row r="51" spans="1:15" ht="25.15" customHeight="1" thickBot="1" x14ac:dyDescent="0.3">
      <c r="A51" s="29" t="s">
        <v>21</v>
      </c>
      <c r="B51" s="45">
        <v>3</v>
      </c>
      <c r="C51" s="32">
        <v>3</v>
      </c>
      <c r="D51" s="32">
        <v>3</v>
      </c>
      <c r="E51" s="32">
        <v>3</v>
      </c>
      <c r="F51" s="32">
        <v>3</v>
      </c>
      <c r="G51" s="32">
        <v>3</v>
      </c>
      <c r="H51" s="32">
        <v>3</v>
      </c>
      <c r="I51" s="32">
        <v>3</v>
      </c>
      <c r="J51" s="32">
        <v>3</v>
      </c>
      <c r="K51" s="32">
        <v>3</v>
      </c>
      <c r="L51" s="32">
        <v>3</v>
      </c>
      <c r="M51" s="32">
        <v>3</v>
      </c>
      <c r="N51" s="32">
        <v>3</v>
      </c>
      <c r="O51" s="33">
        <v>3</v>
      </c>
    </row>
    <row r="52" spans="1:15" ht="25.15" customHeight="1" thickBot="1" x14ac:dyDescent="0.3">
      <c r="A52" s="19" t="s">
        <v>24</v>
      </c>
      <c r="B52" s="46">
        <f>B47*0.9</f>
        <v>2.517365853658537</v>
      </c>
      <c r="C52" s="20">
        <f t="shared" ref="C52:O52" si="2">C47*0.9</f>
        <v>2.1275357142857141</v>
      </c>
      <c r="D52" s="20">
        <f t="shared" si="2"/>
        <v>1.754</v>
      </c>
      <c r="E52" s="20">
        <f t="shared" si="2"/>
        <v>1.3570000000000002</v>
      </c>
      <c r="F52" s="20">
        <f t="shared" si="2"/>
        <v>1.5382500000000003</v>
      </c>
      <c r="G52" s="20">
        <f t="shared" si="2"/>
        <v>1.7492142857142858</v>
      </c>
      <c r="H52" s="20">
        <f t="shared" si="2"/>
        <v>1.5171428571428567</v>
      </c>
      <c r="I52" s="20">
        <f t="shared" si="2"/>
        <v>1.3199999999999998</v>
      </c>
      <c r="J52" s="20">
        <f t="shared" si="2"/>
        <v>1.6940000000000002</v>
      </c>
      <c r="K52" s="20">
        <f t="shared" si="2"/>
        <v>1.3446</v>
      </c>
      <c r="L52" s="20">
        <f t="shared" si="2"/>
        <v>1.4142857142857144</v>
      </c>
      <c r="M52" s="20">
        <f t="shared" si="2"/>
        <v>1.2231000000000001</v>
      </c>
      <c r="N52" s="20">
        <f t="shared" si="2"/>
        <v>2.1354146341463416</v>
      </c>
      <c r="O52" s="21">
        <f t="shared" si="2"/>
        <v>1.8772682926829269</v>
      </c>
    </row>
    <row r="53" spans="1:15" ht="25.15" customHeight="1" thickBot="1" x14ac:dyDescent="0.3">
      <c r="A53" s="19" t="s">
        <v>25</v>
      </c>
      <c r="B53" s="47">
        <f>B51*0.1</f>
        <v>0.30000000000000004</v>
      </c>
      <c r="C53" s="22">
        <f t="shared" ref="C53:O53" si="3">C51*0.1</f>
        <v>0.30000000000000004</v>
      </c>
      <c r="D53" s="22">
        <f t="shared" si="3"/>
        <v>0.30000000000000004</v>
      </c>
      <c r="E53" s="22">
        <f t="shared" si="3"/>
        <v>0.30000000000000004</v>
      </c>
      <c r="F53" s="22">
        <f t="shared" si="3"/>
        <v>0.30000000000000004</v>
      </c>
      <c r="G53" s="22">
        <f t="shared" si="3"/>
        <v>0.30000000000000004</v>
      </c>
      <c r="H53" s="22">
        <f t="shared" si="3"/>
        <v>0.30000000000000004</v>
      </c>
      <c r="I53" s="22">
        <f t="shared" si="3"/>
        <v>0.30000000000000004</v>
      </c>
      <c r="J53" s="22">
        <f t="shared" si="3"/>
        <v>0.30000000000000004</v>
      </c>
      <c r="K53" s="22">
        <f t="shared" si="3"/>
        <v>0.30000000000000004</v>
      </c>
      <c r="L53" s="22">
        <f t="shared" si="3"/>
        <v>0.30000000000000004</v>
      </c>
      <c r="M53" s="22">
        <f t="shared" si="3"/>
        <v>0.30000000000000004</v>
      </c>
      <c r="N53" s="22">
        <f t="shared" si="3"/>
        <v>0.30000000000000004</v>
      </c>
      <c r="O53" s="23">
        <f t="shared" si="3"/>
        <v>0.30000000000000004</v>
      </c>
    </row>
    <row r="54" spans="1:15" ht="25.15" customHeight="1" thickBot="1" x14ac:dyDescent="0.3">
      <c r="A54" s="29" t="s">
        <v>22</v>
      </c>
      <c r="B54" s="48">
        <f>B52-B53</f>
        <v>2.2173658536585368</v>
      </c>
      <c r="C54" s="30">
        <f t="shared" ref="C54:O54" si="4">C52-C53</f>
        <v>1.827535714285714</v>
      </c>
      <c r="D54" s="30">
        <f t="shared" si="4"/>
        <v>1.454</v>
      </c>
      <c r="E54" s="30">
        <f t="shared" si="4"/>
        <v>1.0570000000000002</v>
      </c>
      <c r="F54" s="30">
        <f t="shared" si="4"/>
        <v>1.2382500000000003</v>
      </c>
      <c r="G54" s="30">
        <f t="shared" si="4"/>
        <v>1.4492142857142858</v>
      </c>
      <c r="H54" s="30">
        <f t="shared" si="4"/>
        <v>1.2171428571428566</v>
      </c>
      <c r="I54" s="30">
        <f t="shared" si="4"/>
        <v>1.0199999999999998</v>
      </c>
      <c r="J54" s="30">
        <f t="shared" si="4"/>
        <v>1.3940000000000001</v>
      </c>
      <c r="K54" s="30">
        <f t="shared" si="4"/>
        <v>1.0446</v>
      </c>
      <c r="L54" s="30">
        <f t="shared" si="4"/>
        <v>1.1142857142857143</v>
      </c>
      <c r="M54" s="30">
        <f t="shared" si="4"/>
        <v>0.92310000000000003</v>
      </c>
      <c r="N54" s="30">
        <f t="shared" si="4"/>
        <v>1.8354146341463415</v>
      </c>
      <c r="O54" s="31">
        <f t="shared" si="4"/>
        <v>1.5772682926829269</v>
      </c>
    </row>
    <row r="55" spans="1:15" ht="16.5" thickBot="1" x14ac:dyDescent="0.3">
      <c r="A55" s="35" t="s">
        <v>23</v>
      </c>
      <c r="B55" s="49">
        <f>(B54/3)*100</f>
        <v>73.912195121951228</v>
      </c>
      <c r="C55" s="36">
        <f t="shared" ref="C55:O55" si="5">(C54/3)*100</f>
        <v>60.917857142857137</v>
      </c>
      <c r="D55" s="36">
        <f t="shared" si="5"/>
        <v>48.466666666666661</v>
      </c>
      <c r="E55" s="36">
        <f t="shared" si="5"/>
        <v>35.233333333333341</v>
      </c>
      <c r="F55" s="36">
        <f t="shared" si="5"/>
        <v>41.275000000000013</v>
      </c>
      <c r="G55" s="36">
        <f t="shared" si="5"/>
        <v>48.307142857142857</v>
      </c>
      <c r="H55" s="36">
        <f t="shared" si="5"/>
        <v>40.571428571428555</v>
      </c>
      <c r="I55" s="36">
        <f t="shared" si="5"/>
        <v>33.999999999999993</v>
      </c>
      <c r="J55" s="36">
        <f t="shared" si="5"/>
        <v>46.466666666666676</v>
      </c>
      <c r="K55" s="36">
        <f t="shared" si="5"/>
        <v>34.82</v>
      </c>
      <c r="L55" s="36">
        <f t="shared" si="5"/>
        <v>37.142857142857146</v>
      </c>
      <c r="M55" s="36">
        <f t="shared" si="5"/>
        <v>30.770000000000003</v>
      </c>
      <c r="N55" s="36">
        <f t="shared" si="5"/>
        <v>61.180487804878048</v>
      </c>
      <c r="O55" s="37">
        <f t="shared" si="5"/>
        <v>52.575609756097563</v>
      </c>
    </row>
  </sheetData>
  <mergeCells count="3">
    <mergeCell ref="A2:O2"/>
    <mergeCell ref="A3:O3"/>
    <mergeCell ref="A1:O1"/>
  </mergeCells>
  <pageMargins left="0.7" right="0.2" top="0.5" bottom="0.5" header="0.3" footer="0.3"/>
  <pageSetup paperSize="9" scale="90" orientation="landscape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of Evaluation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system administrator</cp:lastModifiedBy>
  <cp:lastPrinted>2020-01-19T15:20:10Z</cp:lastPrinted>
  <dcterms:created xsi:type="dcterms:W3CDTF">2020-01-16T17:00:52Z</dcterms:created>
  <dcterms:modified xsi:type="dcterms:W3CDTF">2023-02-14T03:53:31Z</dcterms:modified>
</cp:coreProperties>
</file>